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88" activeTab="0"/>
  </bookViews>
  <sheets>
    <sheet name="Лист1" sheetId="1" r:id="rId1"/>
    <sheet name="средняя без руководителя" sheetId="2" r:id="rId2"/>
    <sheet name="Лист1 (2)" sheetId="3" r:id="rId3"/>
  </sheets>
  <definedNames>
    <definedName name="Z_76F33B9E_DFCF_454C_B69C_3559BFD3169C_.wvu.Cols" localSheetId="2" hidden="1">'Лист1 (2)'!$D:$D</definedName>
    <definedName name="Z_EE878E81_C923_4D4C_9146_E4B102E08AC7_.wvu.Cols" localSheetId="2" hidden="1">'Лист1 (2)'!$D:$D</definedName>
  </definedNames>
  <calcPr fullCalcOnLoad="1"/>
</workbook>
</file>

<file path=xl/sharedStrings.xml><?xml version="1.0" encoding="utf-8"?>
<sst xmlns="http://schemas.openxmlformats.org/spreadsheetml/2006/main" count="109" uniqueCount="49">
  <si>
    <t>Средняя заработная плата педагогических работников общеобразовательных учреждений с января по декабрь, руб.</t>
  </si>
  <si>
    <t>ОУ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</si>
  <si>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</si>
  <si>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</si>
  <si>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</si>
  <si>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</si>
  <si>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</si>
  <si>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</si>
  <si>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</si>
  <si>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</si>
  <si>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</si>
  <si>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</si>
  <si>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</si>
  <si>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</si>
  <si>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СОШ № 2</t>
  </si>
  <si>
    <t>СОШ № 3</t>
  </si>
  <si>
    <t>СОШ № 5</t>
  </si>
  <si>
    <t>СОШ № 6</t>
  </si>
  <si>
    <t>СОШ № 7</t>
  </si>
  <si>
    <t>СОШ № 8</t>
  </si>
  <si>
    <t>СОШ № 9</t>
  </si>
  <si>
    <t>СОШ № 10</t>
  </si>
  <si>
    <t>СОШ № 11</t>
  </si>
  <si>
    <t>СОШ № 13</t>
  </si>
  <si>
    <t>СОШ № 14</t>
  </si>
  <si>
    <t>СОШ № 15</t>
  </si>
  <si>
    <t>СОШ № 16</t>
  </si>
  <si>
    <t>СОШ № 17</t>
  </si>
  <si>
    <t>СОШ № 18</t>
  </si>
  <si>
    <t>Лицей № 19</t>
  </si>
  <si>
    <t>ООШ № 20</t>
  </si>
  <si>
    <t>Гимназия № 22</t>
  </si>
  <si>
    <t>СОШ № 23</t>
  </si>
  <si>
    <t>СОШ № 24</t>
  </si>
  <si>
    <t>ООШ № 25</t>
  </si>
  <si>
    <t>НОШ № 26</t>
  </si>
  <si>
    <t>ООШ № 27</t>
  </si>
  <si>
    <t>СОШ № 28</t>
  </si>
  <si>
    <t>НОШ № 33</t>
  </si>
  <si>
    <t>Лицей № 34</t>
  </si>
  <si>
    <t>Лицей № 35</t>
  </si>
  <si>
    <t>СКОШ</t>
  </si>
  <si>
    <t>Итого</t>
  </si>
  <si>
    <t>Итого с ЖКУ</t>
  </si>
  <si>
    <t>Средняя заработная плата работников общеобразовательных учреждений за август, без учета руководителей, руб.</t>
  </si>
  <si>
    <t>211+213</t>
  </si>
  <si>
    <t>Руководитель Комитета по образованию</t>
  </si>
  <si>
    <t>С.Р.Паранук</t>
  </si>
  <si>
    <t>Январь-сентябрь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</si>
</sst>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33">
      <alignment/>
      <protection/>
    </xf>
    <xf numFmtId="4" fontId="2" fillId="0" borderId="10" xfId="53" applyNumberFormat="1" applyFont="1" applyBorder="1" applyAlignment="1">
      <alignment horizontal="center" vertical="center"/>
      <protection/>
    </xf>
    <xf numFmtId="0" fontId="3" fillId="0" borderId="0" xfId="33" applyFont="1">
      <alignment/>
      <protection/>
    </xf>
    <xf numFmtId="4" fontId="4" fillId="0" borderId="10" xfId="53" applyNumberFormat="1" applyFont="1" applyBorder="1">
      <alignment/>
      <protection/>
    </xf>
    <xf numFmtId="0" fontId="1" fillId="0" borderId="0" xfId="33" applyFont="1">
      <alignment/>
      <protection/>
    </xf>
    <xf numFmtId="4" fontId="6" fillId="0" borderId="0" xfId="33" applyNumberFormat="1" applyFont="1" applyAlignment="1">
      <alignment horizontal="left"/>
      <protection/>
    </xf>
    <xf numFmtId="4" fontId="6" fillId="0" borderId="0" xfId="33" applyNumberFormat="1" applyFont="1" applyAlignment="1">
      <alignment horizontal="center"/>
      <protection/>
    </xf>
    <xf numFmtId="4" fontId="6" fillId="0" borderId="0" xfId="33" applyNumberFormat="1" applyFont="1">
      <alignment/>
      <protection/>
    </xf>
    <xf numFmtId="4" fontId="2" fillId="0" borderId="0" xfId="53" applyNumberFormat="1" applyFont="1" applyBorder="1" applyAlignment="1">
      <alignment vertical="center" wrapText="1"/>
      <protection/>
    </xf>
    <xf numFmtId="4" fontId="6" fillId="0" borderId="0" xfId="33" applyNumberFormat="1" applyFont="1" applyBorder="1">
      <alignment/>
      <protection/>
    </xf>
    <xf numFmtId="4" fontId="2" fillId="0" borderId="10" xfId="53" applyNumberFormat="1" applyFont="1" applyBorder="1" applyAlignment="1">
      <alignment horizontal="left"/>
      <protection/>
    </xf>
    <xf numFmtId="4" fontId="7" fillId="0" borderId="10" xfId="33" applyNumberFormat="1" applyFont="1" applyBorder="1" applyAlignment="1">
      <alignment horizontal="center"/>
      <protection/>
    </xf>
    <xf numFmtId="4" fontId="5" fillId="0" borderId="0" xfId="33" applyNumberFormat="1" applyFont="1">
      <alignment/>
      <protection/>
    </xf>
    <xf numFmtId="4" fontId="4" fillId="0" borderId="10" xfId="53" applyNumberFormat="1" applyFont="1" applyBorder="1" applyAlignment="1">
      <alignment horizontal="left"/>
      <protection/>
    </xf>
    <xf numFmtId="4" fontId="5" fillId="0" borderId="10" xfId="33" applyNumberFormat="1" applyFont="1" applyBorder="1" applyAlignment="1">
      <alignment horizontal="center"/>
      <protection/>
    </xf>
    <xf numFmtId="0" fontId="3" fillId="0" borderId="0" xfId="33" applyFont="1" applyAlignment="1">
      <alignment horizontal="center"/>
      <protection/>
    </xf>
    <xf numFmtId="4" fontId="1" fillId="0" borderId="0" xfId="33" applyNumberFormat="1">
      <alignment/>
      <protection/>
    </xf>
    <xf numFmtId="1" fontId="1" fillId="0" borderId="0" xfId="33" applyNumberFormat="1">
      <alignment/>
      <protection/>
    </xf>
    <xf numFmtId="3" fontId="1" fillId="0" borderId="0" xfId="33" applyNumberFormat="1">
      <alignment/>
      <protection/>
    </xf>
    <xf numFmtId="4" fontId="3" fillId="0" borderId="0" xfId="33" applyNumberFormat="1" applyFont="1">
      <alignment/>
      <protection/>
    </xf>
    <xf numFmtId="3" fontId="3" fillId="0" borderId="0" xfId="33" applyNumberFormat="1" applyFont="1">
      <alignment/>
      <protection/>
    </xf>
    <xf numFmtId="0" fontId="7" fillId="0" borderId="0" xfId="33" applyFont="1">
      <alignment/>
      <protection/>
    </xf>
    <xf numFmtId="4" fontId="2" fillId="0" borderId="11" xfId="53" applyNumberFormat="1" applyFont="1" applyBorder="1" applyAlignment="1">
      <alignment horizontal="center" vertical="center"/>
      <protection/>
    </xf>
    <xf numFmtId="4" fontId="2" fillId="0" borderId="11" xfId="53" applyNumberFormat="1" applyFont="1" applyBorder="1" applyAlignment="1">
      <alignment horizontal="center" vertical="center" wrapText="1"/>
      <protection/>
    </xf>
    <xf numFmtId="4" fontId="2" fillId="33" borderId="11" xfId="53" applyNumberFormat="1" applyFont="1" applyFill="1" applyBorder="1" applyAlignment="1">
      <alignment horizontal="center" vertical="center" wrapText="1"/>
      <protection/>
    </xf>
    <xf numFmtId="4" fontId="2" fillId="0" borderId="11" xfId="53" applyNumberFormat="1" applyFont="1" applyFill="1" applyBorder="1" applyAlignment="1">
      <alignment horizontal="center" vertical="center" wrapText="1"/>
      <protection/>
    </xf>
    <xf numFmtId="4" fontId="4" fillId="0" borderId="11" xfId="53" applyNumberFormat="1" applyFont="1" applyBorder="1">
      <alignment/>
      <protection/>
    </xf>
    <xf numFmtId="4" fontId="4" fillId="0" borderId="11" xfId="53" applyNumberFormat="1" applyFont="1" applyBorder="1" applyAlignment="1">
      <alignment horizontal="center" vertical="center"/>
      <protection/>
    </xf>
    <xf numFmtId="4" fontId="4" fillId="0" borderId="11" xfId="53" applyNumberFormat="1" applyFont="1" applyBorder="1" applyAlignment="1">
      <alignment horizontal="center"/>
      <protection/>
    </xf>
    <xf numFmtId="4" fontId="4" fillId="0" borderId="11" xfId="54" applyNumberFormat="1" applyFont="1" applyBorder="1" applyAlignment="1">
      <alignment horizontal="center"/>
      <protection/>
    </xf>
    <xf numFmtId="4" fontId="4" fillId="0" borderId="11" xfId="54" applyNumberFormat="1" applyFont="1" applyFill="1" applyBorder="1" applyAlignment="1">
      <alignment horizontal="center"/>
      <protection/>
    </xf>
    <xf numFmtId="4" fontId="5" fillId="0" borderId="11" xfId="54" applyNumberFormat="1" applyFont="1" applyFill="1" applyBorder="1" applyAlignment="1">
      <alignment horizontal="center"/>
      <protection/>
    </xf>
    <xf numFmtId="4" fontId="2" fillId="0" borderId="11" xfId="53" applyNumberFormat="1" applyFont="1" applyBorder="1">
      <alignment/>
      <protection/>
    </xf>
    <xf numFmtId="4" fontId="2" fillId="0" borderId="11" xfId="53" applyNumberFormat="1" applyFont="1" applyBorder="1" applyAlignment="1">
      <alignment horizontal="center"/>
      <protection/>
    </xf>
    <xf numFmtId="0" fontId="7" fillId="0" borderId="11" xfId="33" applyFont="1" applyBorder="1">
      <alignment/>
      <protection/>
    </xf>
    <xf numFmtId="4" fontId="7" fillId="0" borderId="11" xfId="33" applyNumberFormat="1" applyFont="1" applyBorder="1" applyAlignment="1">
      <alignment horizontal="center"/>
      <protection/>
    </xf>
    <xf numFmtId="4" fontId="4" fillId="33" borderId="11" xfId="0" applyNumberFormat="1" applyFont="1" applyFill="1" applyBorder="1" applyAlignment="1">
      <alignment/>
    </xf>
    <xf numFmtId="0" fontId="38" fillId="0" borderId="0" xfId="33" applyFont="1">
      <alignment/>
      <protection/>
    </xf>
    <xf numFmtId="4" fontId="40" fillId="0" borderId="11" xfId="54" applyNumberFormat="1" applyFont="1" applyBorder="1" applyAlignment="1">
      <alignment horizontal="center"/>
      <protection/>
    </xf>
    <xf numFmtId="4" fontId="40" fillId="0" borderId="11" xfId="54" applyNumberFormat="1" applyFont="1" applyFill="1" applyBorder="1" applyAlignment="1">
      <alignment horizontal="center"/>
      <protection/>
    </xf>
    <xf numFmtId="4" fontId="41" fillId="0" borderId="11" xfId="54" applyNumberFormat="1" applyFont="1" applyBorder="1" applyAlignment="1">
      <alignment horizontal="center"/>
      <protection/>
    </xf>
    <xf numFmtId="4" fontId="41" fillId="0" borderId="11" xfId="54" applyNumberFormat="1" applyFont="1" applyFill="1" applyBorder="1" applyAlignment="1">
      <alignment horizontal="center"/>
      <protection/>
    </xf>
    <xf numFmtId="4" fontId="41" fillId="0" borderId="11" xfId="33" applyNumberFormat="1" applyFont="1" applyBorder="1" applyAlignment="1">
      <alignment horizontal="center"/>
      <protection/>
    </xf>
    <xf numFmtId="4" fontId="41" fillId="0" borderId="11" xfId="53" applyNumberFormat="1" applyFont="1" applyFill="1" applyBorder="1" applyAlignment="1">
      <alignment horizontal="center" vertical="center" wrapText="1"/>
      <protection/>
    </xf>
    <xf numFmtId="4" fontId="41" fillId="0" borderId="11" xfId="54" applyNumberFormat="1" applyFont="1" applyBorder="1" applyAlignment="1">
      <alignment horizontal="center" vertical="center" wrapText="1"/>
      <protection/>
    </xf>
    <xf numFmtId="4" fontId="41" fillId="0" borderId="11" xfId="33" applyNumberFormat="1" applyFont="1" applyFill="1" applyBorder="1" applyAlignment="1">
      <alignment horizontal="center"/>
      <protection/>
    </xf>
    <xf numFmtId="43" fontId="4" fillId="33" borderId="12" xfId="0" applyNumberFormat="1" applyFont="1" applyFill="1" applyBorder="1" applyAlignment="1">
      <alignment/>
    </xf>
    <xf numFmtId="0" fontId="1" fillId="0" borderId="0" xfId="33" applyFill="1">
      <alignment/>
      <protection/>
    </xf>
    <xf numFmtId="0" fontId="38" fillId="0" borderId="0" xfId="33" applyFont="1" applyFill="1">
      <alignment/>
      <protection/>
    </xf>
    <xf numFmtId="4" fontId="2" fillId="0" borderId="13" xfId="53" applyNumberFormat="1" applyFont="1" applyBorder="1" applyAlignment="1">
      <alignment horizontal="center" vertical="center"/>
      <protection/>
    </xf>
    <xf numFmtId="4" fontId="2" fillId="0" borderId="0" xfId="53" applyNumberFormat="1" applyFont="1" applyBorder="1" applyAlignment="1">
      <alignment horizontal="center" vertical="center" wrapText="1"/>
      <protection/>
    </xf>
    <xf numFmtId="4" fontId="40" fillId="0" borderId="11" xfId="0" applyNumberFormat="1" applyFont="1" applyFill="1" applyBorder="1" applyAlignment="1">
      <alignment horizontal="center"/>
    </xf>
    <xf numFmtId="4" fontId="41" fillId="0" borderId="11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zoomScalePageLayoutView="0" workbookViewId="0" topLeftCell="A1">
      <pane xSplit="1" ySplit="2" topLeftCell="B1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2" sqref="F12"/>
    </sheetView>
  </sheetViews>
  <sheetFormatPr defaultColWidth="9.421875" defaultRowHeight="12.75"/>
  <cols>
    <col min="1" max="1" width="17.140625" style="1" customWidth="1"/>
    <col min="2" max="2" width="12.57421875" style="1" customWidth="1"/>
    <col min="3" max="3" width="12.421875" style="1" customWidth="1"/>
    <col min="4" max="4" width="11.7109375" style="1" customWidth="1"/>
    <col min="5" max="5" width="12.140625" style="38" customWidth="1"/>
    <col min="6" max="6" width="10.57421875" style="1" customWidth="1"/>
    <col min="7" max="7" width="12.00390625" style="1" customWidth="1"/>
    <col min="8" max="8" width="11.140625" style="1" customWidth="1"/>
    <col min="9" max="9" width="12.00390625" style="1" customWidth="1"/>
    <col min="10" max="10" width="12.00390625" style="48" customWidth="1"/>
    <col min="11" max="11" width="12.421875" style="48" customWidth="1"/>
    <col min="12" max="13" width="12.8515625" style="48" customWidth="1"/>
    <col min="14" max="14" width="12.8515625" style="49" customWidth="1"/>
    <col min="15" max="15" width="10.00390625" style="1" bestFit="1" customWidth="1"/>
    <col min="16" max="16384" width="9.421875" style="1" customWidth="1"/>
  </cols>
  <sheetData>
    <row r="1" spans="1:14" s="3" customFormat="1" ht="21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3" customFormat="1" ht="45" customHeight="1">
      <c r="A2" s="23" t="s">
        <v>1</v>
      </c>
      <c r="B2" s="24" t="s">
        <v>2</v>
      </c>
      <c r="C2" s="24" t="s">
        <v>3</v>
      </c>
      <c r="D2" s="25" t="s">
        <v>4</v>
      </c>
      <c r="E2" s="45" t="s">
        <v>5</v>
      </c>
      <c r="F2" s="24" t="s">
        <v>6</v>
      </c>
      <c r="G2" s="26" t="s">
        <v>7</v>
      </c>
      <c r="H2" s="26" t="s">
        <v>8</v>
      </c>
      <c r="I2" s="26" t="s">
        <v>9</v>
      </c>
      <c r="J2" s="26" t="s">
        <v>10</v>
      </c>
      <c r="K2" s="26" t="s">
        <v>11</v>
      </c>
      <c r="L2" s="26" t="s">
        <v>12</v>
      </c>
      <c r="M2" s="26" t="s">
        <v>13</v>
      </c>
      <c r="N2" s="44" t="s">
        <v>48</v>
      </c>
    </row>
    <row r="3" spans="1:14" ht="15.75">
      <c r="A3" s="27" t="s">
        <v>14</v>
      </c>
      <c r="B3" s="28">
        <v>17958.49</v>
      </c>
      <c r="C3" s="29">
        <v>22306.67</v>
      </c>
      <c r="D3" s="29">
        <v>21589.3536121673</v>
      </c>
      <c r="E3" s="39">
        <v>20298.87</v>
      </c>
      <c r="F3" s="39">
        <v>38498.11320754717</v>
      </c>
      <c r="G3" s="31">
        <v>31891.428571428572</v>
      </c>
      <c r="H3" s="47">
        <v>578.8461538461538</v>
      </c>
      <c r="I3" s="40">
        <v>9898.076923076926</v>
      </c>
      <c r="J3" s="40">
        <v>18576</v>
      </c>
      <c r="K3" s="40"/>
      <c r="L3" s="40"/>
      <c r="M3" s="40"/>
      <c r="N3" s="52">
        <v>20235.1</v>
      </c>
    </row>
    <row r="4" spans="1:14" ht="15.75">
      <c r="A4" s="27" t="s">
        <v>15</v>
      </c>
      <c r="B4" s="28">
        <v>18516.84</v>
      </c>
      <c r="C4" s="29">
        <v>24440.73</v>
      </c>
      <c r="D4" s="37">
        <v>23433.219178082192</v>
      </c>
      <c r="E4" s="39">
        <v>23157.02</v>
      </c>
      <c r="F4" s="30">
        <v>46556.492411467116</v>
      </c>
      <c r="G4" s="31">
        <v>29259.38566552901</v>
      </c>
      <c r="H4" s="31">
        <v>1622.9508196721313</v>
      </c>
      <c r="I4" s="31">
        <v>12588.524590163935</v>
      </c>
      <c r="J4" s="31">
        <v>18387.5</v>
      </c>
      <c r="K4" s="31"/>
      <c r="L4" s="31"/>
      <c r="M4" s="31"/>
      <c r="N4" s="52">
        <v>21864</v>
      </c>
    </row>
    <row r="5" spans="1:14" ht="15.75">
      <c r="A5" s="27" t="s">
        <v>16</v>
      </c>
      <c r="B5" s="28">
        <v>19137.5</v>
      </c>
      <c r="C5" s="29">
        <v>22696.43</v>
      </c>
      <c r="D5" s="29">
        <v>22994.871794871793</v>
      </c>
      <c r="E5" s="39">
        <v>22220.78</v>
      </c>
      <c r="F5" s="30">
        <v>43582.91457286433</v>
      </c>
      <c r="G5" s="31">
        <v>32821.158690176315</v>
      </c>
      <c r="H5" s="31">
        <v>833.3333333333334</v>
      </c>
      <c r="I5" s="31">
        <v>10375.675675675675</v>
      </c>
      <c r="J5" s="31">
        <v>16904.76</v>
      </c>
      <c r="K5" s="31"/>
      <c r="L5" s="31"/>
      <c r="M5" s="31"/>
      <c r="N5" s="52">
        <v>21376.3</v>
      </c>
    </row>
    <row r="6" spans="1:14" ht="15.75">
      <c r="A6" s="27" t="s">
        <v>17</v>
      </c>
      <c r="B6" s="28">
        <v>19761.9</v>
      </c>
      <c r="C6" s="29">
        <v>21223.63</v>
      </c>
      <c r="D6" s="29">
        <v>22132.478632478633</v>
      </c>
      <c r="E6" s="39">
        <v>19860.17</v>
      </c>
      <c r="F6" s="30">
        <v>19895.652173913048</v>
      </c>
      <c r="G6" s="31">
        <v>63913.043478260865</v>
      </c>
      <c r="H6" s="31"/>
      <c r="I6" s="31">
        <v>2188.2845188284523</v>
      </c>
      <c r="J6" s="31">
        <v>17025</v>
      </c>
      <c r="K6" s="32"/>
      <c r="L6" s="32"/>
      <c r="M6" s="32"/>
      <c r="N6" s="52">
        <v>20475.2</v>
      </c>
    </row>
    <row r="7" spans="1:19" ht="15.75">
      <c r="A7" s="27" t="s">
        <v>18</v>
      </c>
      <c r="B7" s="28">
        <v>18951.52</v>
      </c>
      <c r="C7" s="29">
        <v>22159.69</v>
      </c>
      <c r="D7" s="29">
        <v>22256.56877897991</v>
      </c>
      <c r="E7" s="39">
        <v>20756.88</v>
      </c>
      <c r="F7" s="30">
        <v>41464.939024390245</v>
      </c>
      <c r="G7" s="31">
        <v>32554.545454545456</v>
      </c>
      <c r="H7" s="31">
        <v>1200</v>
      </c>
      <c r="I7" s="31">
        <v>10645.3125</v>
      </c>
      <c r="J7" s="31">
        <v>19540</v>
      </c>
      <c r="K7" s="31"/>
      <c r="L7" s="31"/>
      <c r="M7" s="31"/>
      <c r="N7" s="52">
        <v>21111.7</v>
      </c>
      <c r="S7" s="5"/>
    </row>
    <row r="8" spans="1:14" ht="15.75">
      <c r="A8" s="27" t="s">
        <v>19</v>
      </c>
      <c r="B8" s="28">
        <v>20284.09</v>
      </c>
      <c r="C8" s="29">
        <v>26639.47</v>
      </c>
      <c r="D8" s="29">
        <v>26326.171874999996</v>
      </c>
      <c r="E8" s="39">
        <v>26340.95</v>
      </c>
      <c r="F8" s="30">
        <v>51625.2427184466</v>
      </c>
      <c r="G8" s="31">
        <v>35794.117647058825</v>
      </c>
      <c r="H8" s="31">
        <v>1376.4705882352941</v>
      </c>
      <c r="I8" s="31">
        <v>11727.450980392154</v>
      </c>
      <c r="J8" s="31">
        <v>20916.98</v>
      </c>
      <c r="K8" s="31"/>
      <c r="L8" s="31"/>
      <c r="M8" s="31"/>
      <c r="N8" s="52">
        <v>24570</v>
      </c>
    </row>
    <row r="9" spans="1:14" ht="15.75">
      <c r="A9" s="27" t="s">
        <v>20</v>
      </c>
      <c r="B9" s="28">
        <v>17913.54</v>
      </c>
      <c r="C9" s="29">
        <v>23406.34</v>
      </c>
      <c r="D9" s="29">
        <v>20494.565217391304</v>
      </c>
      <c r="E9" s="39">
        <v>22614.29</v>
      </c>
      <c r="F9" s="30">
        <v>22536.363636363636</v>
      </c>
      <c r="G9" s="31">
        <v>59040</v>
      </c>
      <c r="H9" s="31">
        <v>551.3513513513512</v>
      </c>
      <c r="I9" s="31">
        <v>7663.88888888889</v>
      </c>
      <c r="J9" s="31">
        <v>18183.78</v>
      </c>
      <c r="K9" s="31"/>
      <c r="L9" s="31"/>
      <c r="M9" s="31"/>
      <c r="N9" s="52">
        <v>21173.9</v>
      </c>
    </row>
    <row r="10" spans="1:14" ht="15.75">
      <c r="A10" s="27" t="s">
        <v>21</v>
      </c>
      <c r="B10" s="28">
        <v>19306.36</v>
      </c>
      <c r="C10" s="29">
        <v>22438.02</v>
      </c>
      <c r="D10" s="29">
        <v>21378.45303867403</v>
      </c>
      <c r="E10" s="39">
        <v>21124.32</v>
      </c>
      <c r="F10" s="30">
        <v>21848.314606741576</v>
      </c>
      <c r="G10" s="31">
        <v>55234.80662983425</v>
      </c>
      <c r="H10" s="31">
        <v>586.4864864864865</v>
      </c>
      <c r="I10" s="31">
        <v>4784.210526315789</v>
      </c>
      <c r="J10" s="31">
        <v>18944.74</v>
      </c>
      <c r="K10" s="31"/>
      <c r="L10" s="31"/>
      <c r="M10" s="31"/>
      <c r="N10" s="52">
        <v>20488.598358163574</v>
      </c>
    </row>
    <row r="11" spans="1:14" ht="15.75">
      <c r="A11" s="27" t="s">
        <v>22</v>
      </c>
      <c r="B11" s="28">
        <v>17078.37</v>
      </c>
      <c r="C11" s="29">
        <v>22353.41</v>
      </c>
      <c r="D11" s="29">
        <v>22174.803149606298</v>
      </c>
      <c r="E11" s="39">
        <v>21985.89</v>
      </c>
      <c r="F11" s="30">
        <v>48600</v>
      </c>
      <c r="G11" s="31">
        <v>21418.89763779528</v>
      </c>
      <c r="H11" s="31">
        <v>1112.3417721518986</v>
      </c>
      <c r="I11" s="31">
        <v>11494.252873563219</v>
      </c>
      <c r="J11" s="31">
        <v>18229.69</v>
      </c>
      <c r="K11" s="31"/>
      <c r="L11" s="31"/>
      <c r="M11" s="31"/>
      <c r="N11" s="52">
        <v>20614.9</v>
      </c>
    </row>
    <row r="12" spans="1:14" ht="15.75">
      <c r="A12" s="27" t="s">
        <v>23</v>
      </c>
      <c r="B12" s="28">
        <v>17462.5</v>
      </c>
      <c r="C12" s="29">
        <v>20602.65</v>
      </c>
      <c r="D12" s="29">
        <v>21139.24050632911</v>
      </c>
      <c r="E12" s="39">
        <v>20211.54</v>
      </c>
      <c r="F12" s="30">
        <v>31167.74193548387</v>
      </c>
      <c r="G12" s="31">
        <v>33962.5</v>
      </c>
      <c r="H12" s="31">
        <v>10106.666666666666</v>
      </c>
      <c r="I12" s="31">
        <v>6126.666666666667</v>
      </c>
      <c r="J12" s="31">
        <v>18033.33</v>
      </c>
      <c r="K12" s="31"/>
      <c r="L12" s="31"/>
      <c r="M12" s="31"/>
      <c r="N12" s="52">
        <v>20002.2</v>
      </c>
    </row>
    <row r="13" spans="1:14" ht="15.75">
      <c r="A13" s="27" t="s">
        <v>24</v>
      </c>
      <c r="B13" s="28">
        <v>19230.77</v>
      </c>
      <c r="C13" s="29">
        <v>23776.92</v>
      </c>
      <c r="D13" s="29">
        <v>23128.787878787884</v>
      </c>
      <c r="E13" s="39">
        <v>23658.33</v>
      </c>
      <c r="F13" s="30">
        <v>36141.666666666664</v>
      </c>
      <c r="G13" s="31">
        <v>32416.666666666664</v>
      </c>
      <c r="H13" s="31">
        <v>1708.33</v>
      </c>
      <c r="I13" s="31">
        <v>13733.33</v>
      </c>
      <c r="J13" s="31">
        <v>19444.44</v>
      </c>
      <c r="K13" s="31"/>
      <c r="L13" s="31"/>
      <c r="M13" s="31"/>
      <c r="N13" s="52">
        <v>22173.9</v>
      </c>
    </row>
    <row r="14" spans="1:14" ht="15.75">
      <c r="A14" s="27" t="s">
        <v>25</v>
      </c>
      <c r="B14" s="28">
        <v>19628.36</v>
      </c>
      <c r="C14" s="29">
        <v>25638.3</v>
      </c>
      <c r="D14" s="29">
        <v>23695.45454545454</v>
      </c>
      <c r="E14" s="39">
        <v>23489.51</v>
      </c>
      <c r="F14" s="30">
        <v>51187.05035971222</v>
      </c>
      <c r="G14" s="31">
        <v>25647.727272727272</v>
      </c>
      <c r="H14" s="31">
        <v>888.37</v>
      </c>
      <c r="I14" s="31">
        <v>12737.21</v>
      </c>
      <c r="J14" s="31">
        <v>19813.64</v>
      </c>
      <c r="K14" s="31"/>
      <c r="L14" s="31"/>
      <c r="M14" s="31"/>
      <c r="N14" s="52">
        <v>22442.5</v>
      </c>
    </row>
    <row r="15" spans="1:14" ht="15.75">
      <c r="A15" s="27" t="s">
        <v>26</v>
      </c>
      <c r="B15" s="28">
        <v>18493.42</v>
      </c>
      <c r="C15" s="29">
        <v>23953.33</v>
      </c>
      <c r="D15" s="29">
        <v>22233.333333333336</v>
      </c>
      <c r="E15" s="39">
        <v>24205.13</v>
      </c>
      <c r="F15" s="30">
        <v>39856.25</v>
      </c>
      <c r="G15" s="31">
        <v>37462.5</v>
      </c>
      <c r="H15" s="31">
        <v>793.75</v>
      </c>
      <c r="I15" s="31">
        <v>8950</v>
      </c>
      <c r="J15" s="31">
        <v>18042.5</v>
      </c>
      <c r="K15" s="31"/>
      <c r="L15" s="31"/>
      <c r="M15" s="31"/>
      <c r="N15" s="52">
        <v>21542.5</v>
      </c>
    </row>
    <row r="16" spans="1:14" ht="15.75">
      <c r="A16" s="27" t="s">
        <v>27</v>
      </c>
      <c r="B16" s="28">
        <v>18641.3</v>
      </c>
      <c r="C16" s="29">
        <v>22421.17</v>
      </c>
      <c r="D16" s="29">
        <v>21072.34</v>
      </c>
      <c r="E16" s="39">
        <v>20740.09</v>
      </c>
      <c r="F16" s="30">
        <v>41810.45751633987</v>
      </c>
      <c r="G16" s="31">
        <v>28327.47252747253</v>
      </c>
      <c r="H16" s="31">
        <v>3141.3</v>
      </c>
      <c r="I16" s="31">
        <v>10455.56</v>
      </c>
      <c r="J16" s="31">
        <v>18065.6</v>
      </c>
      <c r="K16" s="31"/>
      <c r="L16" s="31"/>
      <c r="M16" s="31"/>
      <c r="N16" s="52">
        <v>20508</v>
      </c>
    </row>
    <row r="17" spans="1:14" ht="15.75">
      <c r="A17" s="27" t="s">
        <v>28</v>
      </c>
      <c r="B17" s="28">
        <v>24985.71</v>
      </c>
      <c r="C17" s="29">
        <v>31450.87</v>
      </c>
      <c r="D17" s="29">
        <v>33494.19</v>
      </c>
      <c r="E17" s="39">
        <v>33584.57</v>
      </c>
      <c r="F17" s="30">
        <v>54722.85714285715</v>
      </c>
      <c r="G17" s="31">
        <v>49872.222222222226</v>
      </c>
      <c r="H17" s="31">
        <v>3011.11</v>
      </c>
      <c r="I17" s="31">
        <v>15463.89</v>
      </c>
      <c r="J17" s="31">
        <v>24211.43</v>
      </c>
      <c r="K17" s="31"/>
      <c r="L17" s="31"/>
      <c r="M17" s="31"/>
      <c r="N17" s="52">
        <v>29996.5</v>
      </c>
    </row>
    <row r="18" spans="1:14" ht="15.75">
      <c r="A18" s="27" t="s">
        <v>29</v>
      </c>
      <c r="B18" s="28">
        <v>20139.26</v>
      </c>
      <c r="C18" s="29">
        <v>21803.03</v>
      </c>
      <c r="D18" s="29">
        <v>21742.95</v>
      </c>
      <c r="E18" s="39">
        <v>20607.02</v>
      </c>
      <c r="F18" s="30">
        <v>34976.82119205298</v>
      </c>
      <c r="G18" s="31">
        <v>39722.58064516129</v>
      </c>
      <c r="H18" s="31">
        <v>883.61</v>
      </c>
      <c r="I18" s="31">
        <v>8811.48</v>
      </c>
      <c r="J18" s="31">
        <v>17927.18</v>
      </c>
      <c r="K18" s="31"/>
      <c r="L18" s="31"/>
      <c r="M18" s="31"/>
      <c r="N18" s="52">
        <v>20753</v>
      </c>
    </row>
    <row r="19" spans="1:14" ht="15.75">
      <c r="A19" s="27" t="s">
        <v>30</v>
      </c>
      <c r="B19" s="28">
        <v>14133.33</v>
      </c>
      <c r="C19" s="29">
        <v>17693.33</v>
      </c>
      <c r="D19" s="29">
        <v>16500</v>
      </c>
      <c r="E19" s="39">
        <v>15993.15</v>
      </c>
      <c r="F19" s="30">
        <v>34871.42857142857</v>
      </c>
      <c r="G19" s="31">
        <v>18880</v>
      </c>
      <c r="H19" s="31">
        <v>986.67</v>
      </c>
      <c r="I19" s="31">
        <v>9040</v>
      </c>
      <c r="J19" s="31">
        <v>13451.61</v>
      </c>
      <c r="K19" s="31"/>
      <c r="L19" s="31"/>
      <c r="M19" s="31"/>
      <c r="N19" s="52">
        <v>15575.7</v>
      </c>
    </row>
    <row r="20" spans="1:14" ht="15.75">
      <c r="A20" s="27" t="s">
        <v>31</v>
      </c>
      <c r="B20" s="28">
        <v>23426.53</v>
      </c>
      <c r="C20" s="29">
        <v>26566.58</v>
      </c>
      <c r="D20" s="29">
        <v>26300.66</v>
      </c>
      <c r="E20" s="39">
        <v>26514.82</v>
      </c>
      <c r="F20" s="30">
        <v>49513.76146788991</v>
      </c>
      <c r="G20" s="31">
        <v>37567.08860759494</v>
      </c>
      <c r="H20" s="31">
        <v>1614.1</v>
      </c>
      <c r="I20" s="31">
        <v>12920.78</v>
      </c>
      <c r="J20" s="31">
        <v>23520.99</v>
      </c>
      <c r="K20" s="31"/>
      <c r="L20" s="31"/>
      <c r="M20" s="31"/>
      <c r="N20" s="52">
        <v>25286.2</v>
      </c>
    </row>
    <row r="21" spans="1:14" ht="15.75">
      <c r="A21" s="27" t="s">
        <v>32</v>
      </c>
      <c r="B21" s="28">
        <v>19560.29</v>
      </c>
      <c r="C21" s="29">
        <v>36401.62</v>
      </c>
      <c r="D21" s="29">
        <v>37623.7</v>
      </c>
      <c r="E21" s="39">
        <v>36601.32</v>
      </c>
      <c r="F21" s="30">
        <v>56355.756791720574</v>
      </c>
      <c r="G21" s="31">
        <v>46485.89743589744</v>
      </c>
      <c r="H21" s="31">
        <v>2248.68</v>
      </c>
      <c r="I21" s="31">
        <v>10973.08</v>
      </c>
      <c r="J21" s="31">
        <v>22628.24</v>
      </c>
      <c r="K21" s="31"/>
      <c r="L21" s="31"/>
      <c r="M21" s="31"/>
      <c r="N21" s="52">
        <v>30120.7</v>
      </c>
    </row>
    <row r="22" spans="1:14" ht="15.75">
      <c r="A22" s="27" t="s">
        <v>33</v>
      </c>
      <c r="B22" s="28">
        <v>17043.86</v>
      </c>
      <c r="C22" s="29">
        <v>23600</v>
      </c>
      <c r="D22" s="29">
        <v>21269.23</v>
      </c>
      <c r="E22" s="39">
        <v>21169.23</v>
      </c>
      <c r="F22" s="30">
        <v>38946.15384615385</v>
      </c>
      <c r="G22" s="31">
        <v>23753.846153846156</v>
      </c>
      <c r="H22" s="31">
        <v>2500</v>
      </c>
      <c r="I22" s="31">
        <v>9538.46</v>
      </c>
      <c r="J22" s="31">
        <v>19000</v>
      </c>
      <c r="K22" s="31"/>
      <c r="L22" s="31"/>
      <c r="M22" s="31"/>
      <c r="N22" s="52">
        <v>19688.8</v>
      </c>
    </row>
    <row r="23" spans="1:14" ht="15.75">
      <c r="A23" s="27" t="s">
        <v>34</v>
      </c>
      <c r="B23" s="28">
        <v>19256</v>
      </c>
      <c r="C23" s="29">
        <v>30643.78</v>
      </c>
      <c r="D23" s="29">
        <v>35511.42</v>
      </c>
      <c r="E23" s="39">
        <v>33254.31</v>
      </c>
      <c r="F23" s="30">
        <v>74596.56652360514</v>
      </c>
      <c r="G23" s="31">
        <v>23012.295081967215</v>
      </c>
      <c r="H23" s="31">
        <v>1700</v>
      </c>
      <c r="I23" s="31">
        <v>16095.65</v>
      </c>
      <c r="J23" s="31">
        <v>18818.52</v>
      </c>
      <c r="K23" s="31"/>
      <c r="L23" s="31"/>
      <c r="M23" s="31"/>
      <c r="N23" s="52">
        <v>27603</v>
      </c>
    </row>
    <row r="24" spans="1:14" ht="15.75">
      <c r="A24" s="27" t="s">
        <v>35</v>
      </c>
      <c r="B24" s="28">
        <v>23060</v>
      </c>
      <c r="C24" s="29">
        <v>35920</v>
      </c>
      <c r="D24" s="29">
        <v>39640</v>
      </c>
      <c r="E24" s="39">
        <v>37560</v>
      </c>
      <c r="F24" s="30">
        <v>76080</v>
      </c>
      <c r="G24" s="31">
        <v>28619.999999999996</v>
      </c>
      <c r="H24" s="31">
        <v>9760</v>
      </c>
      <c r="I24" s="31">
        <v>11800</v>
      </c>
      <c r="J24" s="31">
        <v>24480</v>
      </c>
      <c r="K24" s="31"/>
      <c r="L24" s="31"/>
      <c r="M24" s="31"/>
      <c r="N24" s="52">
        <v>31880</v>
      </c>
    </row>
    <row r="25" spans="1:14" ht="15.75">
      <c r="A25" s="27" t="s">
        <v>36</v>
      </c>
      <c r="B25" s="28">
        <v>16943.75</v>
      </c>
      <c r="C25" s="29">
        <v>17950</v>
      </c>
      <c r="D25" s="29">
        <v>21218.75</v>
      </c>
      <c r="E25" s="39">
        <v>19225</v>
      </c>
      <c r="F25" s="30">
        <v>35506.25</v>
      </c>
      <c r="G25" s="31">
        <v>32106.250000000004</v>
      </c>
      <c r="H25" s="31">
        <v>1831.25</v>
      </c>
      <c r="I25" s="31">
        <v>7700</v>
      </c>
      <c r="J25" s="31">
        <v>15981.25</v>
      </c>
      <c r="K25" s="31"/>
      <c r="L25" s="31"/>
      <c r="M25" s="31"/>
      <c r="N25" s="52">
        <v>18718.1</v>
      </c>
    </row>
    <row r="26" spans="1:14" ht="15.75">
      <c r="A26" s="27" t="s">
        <v>37</v>
      </c>
      <c r="B26" s="28">
        <v>19473.82</v>
      </c>
      <c r="C26" s="29">
        <v>22472.78</v>
      </c>
      <c r="D26" s="29">
        <v>23088.71</v>
      </c>
      <c r="E26" s="39">
        <v>21855.61</v>
      </c>
      <c r="F26" s="30">
        <v>42893.506493506495</v>
      </c>
      <c r="G26" s="31">
        <v>33866.666666666664</v>
      </c>
      <c r="H26" s="31">
        <v>2508.33</v>
      </c>
      <c r="I26" s="31">
        <v>10210.53</v>
      </c>
      <c r="J26" s="31">
        <v>18518.8</v>
      </c>
      <c r="K26" s="31"/>
      <c r="L26" s="31"/>
      <c r="M26" s="31"/>
      <c r="N26" s="52">
        <v>21696.8</v>
      </c>
    </row>
    <row r="27" spans="1:14" ht="15.75">
      <c r="A27" s="27" t="s">
        <v>38</v>
      </c>
      <c r="B27" s="28">
        <v>17393.55</v>
      </c>
      <c r="C27" s="29">
        <v>22869.28</v>
      </c>
      <c r="D27" s="29">
        <v>21600</v>
      </c>
      <c r="E27" s="39">
        <v>20967.74</v>
      </c>
      <c r="F27" s="30">
        <v>21842.42424242424</v>
      </c>
      <c r="G27" s="31">
        <v>46880.79470198675</v>
      </c>
      <c r="H27" s="31">
        <v>7248.28</v>
      </c>
      <c r="I27" s="31">
        <v>2407.41</v>
      </c>
      <c r="J27" s="31">
        <v>16368.72</v>
      </c>
      <c r="K27" s="31"/>
      <c r="L27" s="31"/>
      <c r="M27" s="31"/>
      <c r="N27" s="52">
        <v>19949.9</v>
      </c>
    </row>
    <row r="28" spans="1:14" ht="15.75">
      <c r="A28" s="27" t="s">
        <v>39</v>
      </c>
      <c r="B28" s="28">
        <v>20396.04</v>
      </c>
      <c r="C28" s="29">
        <v>23735.29</v>
      </c>
      <c r="D28" s="29">
        <v>24272.73</v>
      </c>
      <c r="E28" s="39">
        <v>21863.64</v>
      </c>
      <c r="F28" s="30">
        <v>27745.45454545455</v>
      </c>
      <c r="G28" s="31">
        <v>52363.63636363637</v>
      </c>
      <c r="H28" s="31">
        <v>4627.27</v>
      </c>
      <c r="I28" s="31">
        <v>6980</v>
      </c>
      <c r="J28" s="31">
        <v>23127.27</v>
      </c>
      <c r="K28" s="31"/>
      <c r="L28" s="31"/>
      <c r="M28" s="31"/>
      <c r="N28" s="52">
        <v>22968.8</v>
      </c>
    </row>
    <row r="29" spans="1:14" ht="15.75">
      <c r="A29" s="27" t="s">
        <v>40</v>
      </c>
      <c r="B29" s="28">
        <v>19572.48</v>
      </c>
      <c r="C29" s="29">
        <v>22945.21</v>
      </c>
      <c r="D29" s="29">
        <v>23071.05</v>
      </c>
      <c r="E29" s="39">
        <v>21900</v>
      </c>
      <c r="F29" s="30">
        <v>39288.07339449541</v>
      </c>
      <c r="G29" s="31">
        <v>41231.884057971016</v>
      </c>
      <c r="H29" s="31">
        <v>775.28</v>
      </c>
      <c r="I29" s="31">
        <v>7496.36</v>
      </c>
      <c r="J29" s="31">
        <v>22216.33</v>
      </c>
      <c r="K29" s="31"/>
      <c r="L29" s="31"/>
      <c r="M29" s="31"/>
      <c r="N29" s="52">
        <v>22112.2</v>
      </c>
    </row>
    <row r="30" spans="1:14" ht="15.75">
      <c r="A30" s="27" t="s">
        <v>41</v>
      </c>
      <c r="B30" s="28">
        <v>18661.02</v>
      </c>
      <c r="C30" s="29">
        <v>23000</v>
      </c>
      <c r="D30" s="29">
        <v>23384.62</v>
      </c>
      <c r="E30" s="39">
        <v>22342.7</v>
      </c>
      <c r="F30" s="30">
        <v>37737.113402061856</v>
      </c>
      <c r="G30" s="31">
        <v>33297.14285714286</v>
      </c>
      <c r="H30" s="31">
        <v>3194.29</v>
      </c>
      <c r="I30" s="31">
        <v>10074.71</v>
      </c>
      <c r="J30" s="31">
        <v>17289.34</v>
      </c>
      <c r="K30" s="31"/>
      <c r="L30" s="31"/>
      <c r="M30" s="31"/>
      <c r="N30" s="52">
        <v>21174.4</v>
      </c>
    </row>
    <row r="31" spans="1:15" s="3" customFormat="1" ht="15.75">
      <c r="A31" s="33" t="s">
        <v>42</v>
      </c>
      <c r="B31" s="23">
        <v>19560.29</v>
      </c>
      <c r="C31" s="34">
        <v>24712.94</v>
      </c>
      <c r="D31" s="34">
        <v>24073.03</v>
      </c>
      <c r="E31" s="41">
        <v>23832.15</v>
      </c>
      <c r="F31" s="41">
        <v>42786.84</v>
      </c>
      <c r="G31" s="42">
        <v>36516.31</v>
      </c>
      <c r="H31" s="42">
        <v>1728.16</v>
      </c>
      <c r="I31" s="42">
        <v>10127.18</v>
      </c>
      <c r="J31" s="42">
        <v>19400.94</v>
      </c>
      <c r="K31" s="42"/>
      <c r="L31" s="42"/>
      <c r="M31" s="42"/>
      <c r="N31" s="53">
        <v>22550.82</v>
      </c>
      <c r="O31" s="1"/>
    </row>
    <row r="32" spans="1:15" s="22" customFormat="1" ht="15.75">
      <c r="A32" s="35" t="s">
        <v>43</v>
      </c>
      <c r="B32" s="36">
        <v>19560.29</v>
      </c>
      <c r="C32" s="36">
        <v>24712.94</v>
      </c>
      <c r="D32" s="36">
        <v>24594.65</v>
      </c>
      <c r="E32" s="43">
        <v>24006.52</v>
      </c>
      <c r="F32" s="43">
        <v>42959.69</v>
      </c>
      <c r="G32" s="46">
        <v>36726.62</v>
      </c>
      <c r="H32" s="43">
        <v>1728.16</v>
      </c>
      <c r="I32" s="43">
        <v>10278.36</v>
      </c>
      <c r="J32" s="46">
        <v>19555.78</v>
      </c>
      <c r="K32" s="46"/>
      <c r="L32" s="46"/>
      <c r="M32" s="46"/>
      <c r="N32" s="44">
        <v>22687.42</v>
      </c>
      <c r="O32" s="1"/>
    </row>
    <row r="34" spans="1:12" ht="15">
      <c r="A34" s="1" t="s">
        <v>46</v>
      </c>
      <c r="L34" s="48" t="s">
        <v>47</v>
      </c>
    </row>
  </sheetData>
  <sheetProtection selectLockedCells="1" selectUnlockedCells="1"/>
  <mergeCells count="1">
    <mergeCell ref="A1:N1"/>
  </mergeCells>
  <printOptions/>
  <pageMargins left="0.7" right="0.7" top="0.75" bottom="0.75" header="0.5118055555555555" footer="0.5118055555555555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22">
      <selection activeCell="A32" sqref="A32"/>
    </sheetView>
  </sheetViews>
  <sheetFormatPr defaultColWidth="9.421875" defaultRowHeight="12.75"/>
  <cols>
    <col min="1" max="1" width="18.140625" style="6" customWidth="1"/>
    <col min="2" max="2" width="19.57421875" style="7" customWidth="1"/>
    <col min="3" max="16384" width="9.421875" style="8" customWidth="1"/>
  </cols>
  <sheetData>
    <row r="1" spans="1:13" ht="73.5" customHeight="1">
      <c r="A1" s="51" t="s">
        <v>44</v>
      </c>
      <c r="B1" s="51"/>
      <c r="C1" s="9"/>
      <c r="D1" s="9"/>
      <c r="E1" s="9"/>
      <c r="F1" s="9"/>
      <c r="G1" s="9"/>
      <c r="H1" s="9"/>
      <c r="I1" s="9"/>
      <c r="J1" s="9"/>
      <c r="K1" s="10"/>
      <c r="L1" s="10"/>
      <c r="M1" s="10"/>
    </row>
    <row r="2" spans="1:10" ht="15.75">
      <c r="A2" s="11" t="s">
        <v>1</v>
      </c>
      <c r="B2" s="12" t="s">
        <v>9</v>
      </c>
      <c r="C2" s="13"/>
      <c r="D2" s="13"/>
      <c r="E2" s="13"/>
      <c r="F2" s="13"/>
      <c r="G2" s="13"/>
      <c r="H2" s="13"/>
      <c r="I2" s="13"/>
      <c r="J2" s="13"/>
    </row>
    <row r="3" spans="1:10" ht="15.75">
      <c r="A3" s="14" t="s">
        <v>14</v>
      </c>
      <c r="B3" s="15">
        <v>9115.76</v>
      </c>
      <c r="C3" s="13"/>
      <c r="D3" s="13"/>
      <c r="E3" s="13"/>
      <c r="F3" s="13"/>
      <c r="G3" s="13"/>
      <c r="H3" s="13"/>
      <c r="I3" s="13"/>
      <c r="J3" s="13"/>
    </row>
    <row r="4" spans="1:10" ht="15.75">
      <c r="A4" s="14" t="s">
        <v>15</v>
      </c>
      <c r="B4" s="15">
        <v>10724.18</v>
      </c>
      <c r="C4" s="13"/>
      <c r="D4" s="13"/>
      <c r="E4" s="13"/>
      <c r="F4" s="13"/>
      <c r="G4" s="13"/>
      <c r="H4" s="13"/>
      <c r="I4" s="13"/>
      <c r="J4" s="13"/>
    </row>
    <row r="5" spans="1:10" ht="15.75">
      <c r="A5" s="14" t="s">
        <v>16</v>
      </c>
      <c r="B5" s="15">
        <v>10154.27</v>
      </c>
      <c r="C5" s="13"/>
      <c r="D5" s="13"/>
      <c r="E5" s="13"/>
      <c r="F5" s="13"/>
      <c r="G5" s="13"/>
      <c r="H5" s="13"/>
      <c r="I5" s="13"/>
      <c r="J5" s="13"/>
    </row>
    <row r="6" spans="1:10" ht="15.75">
      <c r="A6" s="14" t="s">
        <v>17</v>
      </c>
      <c r="B6" s="15">
        <v>3746.03</v>
      </c>
      <c r="C6" s="13"/>
      <c r="D6" s="13"/>
      <c r="E6" s="13"/>
      <c r="F6" s="13"/>
      <c r="G6" s="13"/>
      <c r="H6" s="13"/>
      <c r="I6" s="13"/>
      <c r="J6" s="13"/>
    </row>
    <row r="7" spans="1:10" ht="15.75">
      <c r="A7" s="14" t="s">
        <v>18</v>
      </c>
      <c r="B7" s="15">
        <v>8869.91</v>
      </c>
      <c r="C7" s="13"/>
      <c r="D7" s="13"/>
      <c r="E7" s="13"/>
      <c r="F7" s="13"/>
      <c r="G7" s="13"/>
      <c r="H7" s="13"/>
      <c r="I7" s="13"/>
      <c r="J7" s="13"/>
    </row>
    <row r="8" spans="1:10" ht="15.75">
      <c r="A8" s="14" t="s">
        <v>19</v>
      </c>
      <c r="B8" s="15">
        <v>10561.33</v>
      </c>
      <c r="C8" s="13"/>
      <c r="D8" s="13"/>
      <c r="E8" s="13"/>
      <c r="F8" s="13"/>
      <c r="G8" s="13"/>
      <c r="H8" s="13"/>
      <c r="I8" s="13"/>
      <c r="J8" s="13"/>
    </row>
    <row r="9" spans="1:10" ht="15.75">
      <c r="A9" s="14" t="s">
        <v>20</v>
      </c>
      <c r="B9" s="15">
        <v>7626.78</v>
      </c>
      <c r="C9" s="13"/>
      <c r="D9" s="13"/>
      <c r="E9" s="13"/>
      <c r="F9" s="13"/>
      <c r="G9" s="13"/>
      <c r="H9" s="13"/>
      <c r="I9" s="13"/>
      <c r="J9" s="13"/>
    </row>
    <row r="10" spans="1:10" ht="15.75">
      <c r="A10" s="14" t="s">
        <v>21</v>
      </c>
      <c r="B10" s="15">
        <v>6255.59</v>
      </c>
      <c r="C10" s="13"/>
      <c r="D10" s="13"/>
      <c r="E10" s="13"/>
      <c r="F10" s="13"/>
      <c r="G10" s="13"/>
      <c r="H10" s="13"/>
      <c r="I10" s="13"/>
      <c r="J10" s="13"/>
    </row>
    <row r="11" spans="1:10" ht="15.75">
      <c r="A11" s="14" t="s">
        <v>22</v>
      </c>
      <c r="B11" s="15">
        <v>8722.22</v>
      </c>
      <c r="C11" s="13"/>
      <c r="D11" s="13"/>
      <c r="E11" s="13"/>
      <c r="F11" s="13"/>
      <c r="G11" s="13"/>
      <c r="H11" s="13"/>
      <c r="I11" s="13"/>
      <c r="J11" s="13"/>
    </row>
    <row r="12" spans="1:10" ht="15.75">
      <c r="A12" s="14" t="s">
        <v>23</v>
      </c>
      <c r="B12" s="15">
        <v>7518.03</v>
      </c>
      <c r="C12" s="13"/>
      <c r="D12" s="13"/>
      <c r="E12" s="13"/>
      <c r="F12" s="13"/>
      <c r="G12" s="13"/>
      <c r="H12" s="13"/>
      <c r="I12" s="13"/>
      <c r="J12" s="13"/>
    </row>
    <row r="13" spans="1:10" ht="15.75">
      <c r="A13" s="14" t="s">
        <v>24</v>
      </c>
      <c r="B13" s="15">
        <v>7517.39</v>
      </c>
      <c r="C13" s="13"/>
      <c r="D13" s="13"/>
      <c r="E13" s="13"/>
      <c r="F13" s="13"/>
      <c r="G13" s="13"/>
      <c r="H13" s="13"/>
      <c r="I13" s="13"/>
      <c r="J13" s="13"/>
    </row>
    <row r="14" spans="1:10" ht="15.75">
      <c r="A14" s="14" t="s">
        <v>25</v>
      </c>
      <c r="B14" s="15">
        <v>9758.06</v>
      </c>
      <c r="C14" s="13"/>
      <c r="D14" s="13"/>
      <c r="E14" s="13"/>
      <c r="F14" s="13"/>
      <c r="G14" s="13"/>
      <c r="H14" s="13"/>
      <c r="I14" s="13"/>
      <c r="J14" s="13"/>
    </row>
    <row r="15" spans="1:10" ht="15.75">
      <c r="A15" s="14" t="s">
        <v>26</v>
      </c>
      <c r="B15" s="15">
        <v>6262.96</v>
      </c>
      <c r="C15" s="13"/>
      <c r="D15" s="13"/>
      <c r="E15" s="13"/>
      <c r="F15" s="13"/>
      <c r="G15" s="13"/>
      <c r="H15" s="13"/>
      <c r="I15" s="13"/>
      <c r="J15" s="13"/>
    </row>
    <row r="16" spans="1:10" ht="15.75">
      <c r="A16" s="14" t="s">
        <v>27</v>
      </c>
      <c r="B16" s="15">
        <v>8833.82</v>
      </c>
      <c r="C16" s="13"/>
      <c r="D16" s="13"/>
      <c r="E16" s="13"/>
      <c r="F16" s="13"/>
      <c r="G16" s="13"/>
      <c r="H16" s="13"/>
      <c r="I16" s="13"/>
      <c r="J16" s="13"/>
    </row>
    <row r="17" spans="1:10" ht="15.75">
      <c r="A17" s="14" t="s">
        <v>28</v>
      </c>
      <c r="B17" s="15">
        <v>30133.33</v>
      </c>
      <c r="C17" s="13"/>
      <c r="D17" s="13"/>
      <c r="E17" s="13"/>
      <c r="F17" s="13"/>
      <c r="G17" s="13"/>
      <c r="H17" s="13"/>
      <c r="I17" s="13"/>
      <c r="J17" s="13"/>
    </row>
    <row r="18" spans="1:10" ht="15.75">
      <c r="A18" s="14" t="s">
        <v>29</v>
      </c>
      <c r="B18" s="15">
        <v>7048.64</v>
      </c>
      <c r="C18" s="13"/>
      <c r="D18" s="13"/>
      <c r="E18" s="13"/>
      <c r="F18" s="13"/>
      <c r="G18" s="13"/>
      <c r="H18" s="13"/>
      <c r="I18" s="13"/>
      <c r="J18" s="13"/>
    </row>
    <row r="19" spans="1:10" ht="15.75">
      <c r="A19" s="14" t="s">
        <v>30</v>
      </c>
      <c r="B19" s="15">
        <v>8430.55</v>
      </c>
      <c r="C19" s="13"/>
      <c r="D19" s="13"/>
      <c r="E19" s="13"/>
      <c r="F19" s="13"/>
      <c r="G19" s="13"/>
      <c r="H19" s="13"/>
      <c r="I19" s="13"/>
      <c r="J19" s="13"/>
    </row>
    <row r="20" spans="1:10" ht="15.75">
      <c r="A20" s="14" t="s">
        <v>31</v>
      </c>
      <c r="B20" s="15">
        <v>11782.44</v>
      </c>
      <c r="C20" s="13"/>
      <c r="D20" s="13"/>
      <c r="E20" s="13"/>
      <c r="F20" s="13"/>
      <c r="G20" s="13"/>
      <c r="H20" s="13"/>
      <c r="I20" s="13"/>
      <c r="J20" s="13"/>
    </row>
    <row r="21" spans="1:10" ht="15.75">
      <c r="A21" s="14" t="s">
        <v>32</v>
      </c>
      <c r="B21" s="15">
        <v>10534.48</v>
      </c>
      <c r="C21" s="13"/>
      <c r="D21" s="13"/>
      <c r="E21" s="13"/>
      <c r="F21" s="13"/>
      <c r="G21" s="13"/>
      <c r="H21" s="13"/>
      <c r="I21" s="13"/>
      <c r="J21" s="13"/>
    </row>
    <row r="22" spans="1:10" ht="15.75">
      <c r="A22" s="14" t="s">
        <v>33</v>
      </c>
      <c r="B22" s="15">
        <v>8533.33</v>
      </c>
      <c r="C22" s="13"/>
      <c r="D22" s="13"/>
      <c r="E22" s="13"/>
      <c r="F22" s="13"/>
      <c r="G22" s="13"/>
      <c r="H22" s="13"/>
      <c r="I22" s="13"/>
      <c r="J22" s="13"/>
    </row>
    <row r="23" spans="1:10" ht="15.75">
      <c r="A23" s="14" t="s">
        <v>34</v>
      </c>
      <c r="B23" s="15">
        <v>10730.55</v>
      </c>
      <c r="C23" s="13"/>
      <c r="D23" s="13"/>
      <c r="E23" s="13"/>
      <c r="F23" s="13"/>
      <c r="G23" s="13"/>
      <c r="H23" s="13"/>
      <c r="I23" s="13"/>
      <c r="J23" s="13"/>
    </row>
    <row r="24" spans="1:10" ht="15.75">
      <c r="A24" s="14" t="s">
        <v>35</v>
      </c>
      <c r="B24" s="15">
        <v>9654.54</v>
      </c>
      <c r="C24" s="13"/>
      <c r="D24" s="13"/>
      <c r="E24" s="13"/>
      <c r="F24" s="13"/>
      <c r="G24" s="13"/>
      <c r="H24" s="13"/>
      <c r="I24" s="13"/>
      <c r="J24" s="13"/>
    </row>
    <row r="25" spans="1:10" ht="15.75">
      <c r="A25" s="14" t="s">
        <v>36</v>
      </c>
      <c r="B25" s="15">
        <v>9803.84</v>
      </c>
      <c r="C25" s="13"/>
      <c r="D25" s="13"/>
      <c r="E25" s="13"/>
      <c r="F25" s="13"/>
      <c r="G25" s="13"/>
      <c r="H25" s="13"/>
      <c r="I25" s="13"/>
      <c r="J25" s="13"/>
    </row>
    <row r="26" spans="1:10" ht="15.75">
      <c r="A26" s="14" t="s">
        <v>37</v>
      </c>
      <c r="B26" s="15">
        <v>8455.76</v>
      </c>
      <c r="C26" s="13"/>
      <c r="D26" s="13"/>
      <c r="E26" s="13"/>
      <c r="F26" s="13"/>
      <c r="G26" s="13"/>
      <c r="H26" s="13"/>
      <c r="I26" s="13"/>
      <c r="J26" s="13"/>
    </row>
    <row r="27" spans="1:10" ht="15.75">
      <c r="A27" s="14" t="s">
        <v>38</v>
      </c>
      <c r="B27" s="15">
        <v>10366.66</v>
      </c>
      <c r="C27" s="13"/>
      <c r="D27" s="13"/>
      <c r="E27" s="13"/>
      <c r="F27" s="13"/>
      <c r="G27" s="13"/>
      <c r="H27" s="13"/>
      <c r="I27" s="13"/>
      <c r="J27" s="13"/>
    </row>
    <row r="28" spans="1:10" ht="15.75">
      <c r="A28" s="14" t="s">
        <v>39</v>
      </c>
      <c r="B28" s="15">
        <v>3244.44</v>
      </c>
      <c r="C28" s="13"/>
      <c r="D28" s="13"/>
      <c r="E28" s="13"/>
      <c r="F28" s="13"/>
      <c r="G28" s="13"/>
      <c r="H28" s="13"/>
      <c r="I28" s="13"/>
      <c r="J28" s="13"/>
    </row>
    <row r="29" spans="1:10" ht="15.75">
      <c r="A29" s="14" t="s">
        <v>40</v>
      </c>
      <c r="B29" s="15">
        <v>11501.61</v>
      </c>
      <c r="C29" s="13"/>
      <c r="D29" s="13"/>
      <c r="E29" s="13"/>
      <c r="F29" s="13"/>
      <c r="G29" s="13"/>
      <c r="H29" s="13"/>
      <c r="I29" s="13"/>
      <c r="J29" s="13"/>
    </row>
    <row r="30" spans="1:10" ht="15.75">
      <c r="A30" s="14" t="s">
        <v>41</v>
      </c>
      <c r="B30" s="15">
        <v>10893.75</v>
      </c>
      <c r="C30" s="13"/>
      <c r="D30" s="13"/>
      <c r="E30" s="13"/>
      <c r="F30" s="13"/>
      <c r="G30" s="13"/>
      <c r="H30" s="13"/>
      <c r="I30" s="13"/>
      <c r="J30" s="13"/>
    </row>
    <row r="31" spans="1:10" ht="15.75">
      <c r="A31" s="11" t="s">
        <v>42</v>
      </c>
      <c r="B31" s="12">
        <v>9309.11</v>
      </c>
      <c r="C31" s="13"/>
      <c r="D31" s="13"/>
      <c r="E31" s="13"/>
      <c r="F31" s="13"/>
      <c r="G31" s="13"/>
      <c r="H31" s="13"/>
      <c r="I31" s="13"/>
      <c r="J31" s="13"/>
    </row>
  </sheetData>
  <sheetProtection selectLockedCells="1" selectUnlockedCells="1"/>
  <mergeCells count="1">
    <mergeCell ref="A1:B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K7" sqref="K7"/>
    </sheetView>
  </sheetViews>
  <sheetFormatPr defaultColWidth="9.421875" defaultRowHeight="12.75"/>
  <cols>
    <col min="1" max="1" width="17.140625" style="1" customWidth="1"/>
    <col min="2" max="2" width="9.57421875" style="1" customWidth="1"/>
    <col min="3" max="3" width="13.57421875" style="1" customWidth="1"/>
    <col min="4" max="4" width="9.421875" style="1" customWidth="1"/>
    <col min="5" max="5" width="12.421875" style="1" customWidth="1"/>
    <col min="6" max="6" width="14.8515625" style="1" customWidth="1"/>
    <col min="7" max="7" width="10.7109375" style="1" customWidth="1"/>
    <col min="8" max="16384" width="9.421875" style="1" customWidth="1"/>
  </cols>
  <sheetData>
    <row r="1" spans="1:6" s="3" customFormat="1" ht="45" customHeight="1">
      <c r="A1" s="2" t="s">
        <v>1</v>
      </c>
      <c r="C1" s="16">
        <v>211</v>
      </c>
      <c r="D1" s="16"/>
      <c r="E1" s="16">
        <v>213</v>
      </c>
      <c r="F1" s="16" t="s">
        <v>45</v>
      </c>
    </row>
    <row r="2" spans="1:6" ht="15.75">
      <c r="A2" s="4" t="s">
        <v>14</v>
      </c>
      <c r="B2" s="17">
        <v>53</v>
      </c>
      <c r="C2" s="17">
        <f aca="true" t="shared" si="0" ref="C2:C18">4770*3*B2</f>
        <v>758430</v>
      </c>
      <c r="D2" s="1">
        <v>0.302</v>
      </c>
      <c r="E2" s="18">
        <f aca="true" t="shared" si="1" ref="E2:E28">C2*D2</f>
        <v>229045.86</v>
      </c>
      <c r="F2" s="19">
        <f aca="true" t="shared" si="2" ref="F2:F28">C2+E2</f>
        <v>987475.86</v>
      </c>
    </row>
    <row r="3" spans="1:6" ht="15.75">
      <c r="A3" s="4" t="s">
        <v>15</v>
      </c>
      <c r="B3" s="17">
        <v>61</v>
      </c>
      <c r="C3" s="17">
        <f t="shared" si="0"/>
        <v>872910</v>
      </c>
      <c r="D3" s="1">
        <v>0.302</v>
      </c>
      <c r="E3" s="18">
        <f t="shared" si="1"/>
        <v>263618.82</v>
      </c>
      <c r="F3" s="19">
        <f t="shared" si="2"/>
        <v>1136528.82</v>
      </c>
    </row>
    <row r="4" spans="1:6" ht="15.75">
      <c r="A4" s="4" t="s">
        <v>16</v>
      </c>
      <c r="B4" s="17">
        <v>40</v>
      </c>
      <c r="C4" s="17">
        <f t="shared" si="0"/>
        <v>572400</v>
      </c>
      <c r="D4" s="1">
        <v>0.302</v>
      </c>
      <c r="E4" s="18">
        <f t="shared" si="1"/>
        <v>172864.8</v>
      </c>
      <c r="F4" s="19">
        <f t="shared" si="2"/>
        <v>745264.8</v>
      </c>
    </row>
    <row r="5" spans="1:6" ht="15.75">
      <c r="A5" s="4" t="s">
        <v>17</v>
      </c>
      <c r="B5" s="17">
        <v>24</v>
      </c>
      <c r="C5" s="17">
        <f t="shared" si="0"/>
        <v>343440</v>
      </c>
      <c r="D5" s="1">
        <v>0.302</v>
      </c>
      <c r="E5" s="18">
        <f t="shared" si="1"/>
        <v>103718.87999999999</v>
      </c>
      <c r="F5" s="19">
        <f t="shared" si="2"/>
        <v>447158.88</v>
      </c>
    </row>
    <row r="6" spans="1:6" ht="15.75">
      <c r="A6" s="4" t="s">
        <v>18</v>
      </c>
      <c r="B6" s="17">
        <v>67</v>
      </c>
      <c r="C6" s="17">
        <f t="shared" si="0"/>
        <v>958770</v>
      </c>
      <c r="D6" s="1">
        <v>0.302</v>
      </c>
      <c r="E6" s="18">
        <f t="shared" si="1"/>
        <v>289548.54</v>
      </c>
      <c r="F6" s="19">
        <f t="shared" si="2"/>
        <v>1248318.54</v>
      </c>
    </row>
    <row r="7" spans="1:6" ht="15.75">
      <c r="A7" s="4" t="s">
        <v>19</v>
      </c>
      <c r="B7" s="17">
        <v>52</v>
      </c>
      <c r="C7" s="17">
        <f t="shared" si="0"/>
        <v>744120</v>
      </c>
      <c r="D7" s="1">
        <v>0.302</v>
      </c>
      <c r="E7" s="18">
        <f t="shared" si="1"/>
        <v>224724.24</v>
      </c>
      <c r="F7" s="19">
        <f t="shared" si="2"/>
        <v>968844.24</v>
      </c>
    </row>
    <row r="8" spans="1:6" ht="15.75">
      <c r="A8" s="4" t="s">
        <v>20</v>
      </c>
      <c r="B8" s="17">
        <v>38</v>
      </c>
      <c r="C8" s="17">
        <f t="shared" si="0"/>
        <v>543780</v>
      </c>
      <c r="D8" s="1">
        <v>0.302</v>
      </c>
      <c r="E8" s="18">
        <f t="shared" si="1"/>
        <v>164221.56</v>
      </c>
      <c r="F8" s="19">
        <f t="shared" si="2"/>
        <v>708001.56</v>
      </c>
    </row>
    <row r="9" spans="1:6" ht="15.75">
      <c r="A9" s="4" t="s">
        <v>21</v>
      </c>
      <c r="B9" s="17">
        <v>37</v>
      </c>
      <c r="C9" s="17">
        <f t="shared" si="0"/>
        <v>529470</v>
      </c>
      <c r="D9" s="1">
        <v>0.302</v>
      </c>
      <c r="E9" s="18">
        <f t="shared" si="1"/>
        <v>159899.94</v>
      </c>
      <c r="F9" s="19">
        <f t="shared" si="2"/>
        <v>689369.94</v>
      </c>
    </row>
    <row r="10" spans="1:6" ht="15.75">
      <c r="A10" s="4" t="s">
        <v>22</v>
      </c>
      <c r="B10" s="17">
        <v>64</v>
      </c>
      <c r="C10" s="17">
        <f t="shared" si="0"/>
        <v>915840</v>
      </c>
      <c r="D10" s="1">
        <v>0.302</v>
      </c>
      <c r="E10" s="18">
        <f t="shared" si="1"/>
        <v>276583.68</v>
      </c>
      <c r="F10" s="19">
        <f t="shared" si="2"/>
        <v>1192423.68</v>
      </c>
    </row>
    <row r="11" spans="1:6" ht="15.75">
      <c r="A11" s="4" t="s">
        <v>23</v>
      </c>
      <c r="B11" s="17">
        <v>16</v>
      </c>
      <c r="C11" s="17">
        <f t="shared" si="0"/>
        <v>228960</v>
      </c>
      <c r="D11" s="1">
        <v>0.302</v>
      </c>
      <c r="E11" s="18">
        <f t="shared" si="1"/>
        <v>69145.92</v>
      </c>
      <c r="F11" s="19">
        <f t="shared" si="2"/>
        <v>298105.92</v>
      </c>
    </row>
    <row r="12" spans="1:6" ht="15.75">
      <c r="A12" s="4" t="s">
        <v>24</v>
      </c>
      <c r="B12" s="17">
        <v>16</v>
      </c>
      <c r="C12" s="17">
        <f t="shared" si="0"/>
        <v>228960</v>
      </c>
      <c r="D12" s="1">
        <v>0.302</v>
      </c>
      <c r="E12" s="18">
        <f t="shared" si="1"/>
        <v>69145.92</v>
      </c>
      <c r="F12" s="19">
        <f t="shared" si="2"/>
        <v>298105.92</v>
      </c>
    </row>
    <row r="13" spans="1:6" ht="15.75">
      <c r="A13" s="4" t="s">
        <v>25</v>
      </c>
      <c r="B13" s="17">
        <v>44</v>
      </c>
      <c r="C13" s="17">
        <f t="shared" si="0"/>
        <v>629640</v>
      </c>
      <c r="D13" s="1">
        <v>0.302</v>
      </c>
      <c r="E13" s="18">
        <f t="shared" si="1"/>
        <v>190151.28</v>
      </c>
      <c r="F13" s="19">
        <f t="shared" si="2"/>
        <v>819791.28</v>
      </c>
    </row>
    <row r="14" spans="1:6" ht="15.75">
      <c r="A14" s="4" t="s">
        <v>26</v>
      </c>
      <c r="B14" s="17">
        <v>16</v>
      </c>
      <c r="C14" s="17">
        <f t="shared" si="0"/>
        <v>228960</v>
      </c>
      <c r="D14" s="1">
        <v>0.302</v>
      </c>
      <c r="E14" s="18">
        <f t="shared" si="1"/>
        <v>69145.92</v>
      </c>
      <c r="F14" s="19">
        <f t="shared" si="2"/>
        <v>298105.92</v>
      </c>
    </row>
    <row r="15" spans="1:6" ht="15.75">
      <c r="A15" s="4" t="s">
        <v>27</v>
      </c>
      <c r="B15" s="17">
        <v>46</v>
      </c>
      <c r="C15" s="17">
        <f t="shared" si="0"/>
        <v>658260</v>
      </c>
      <c r="D15" s="1">
        <v>0.302</v>
      </c>
      <c r="E15" s="18">
        <f t="shared" si="1"/>
        <v>198794.52</v>
      </c>
      <c r="F15" s="19">
        <f t="shared" si="2"/>
        <v>857054.52</v>
      </c>
    </row>
    <row r="16" spans="1:6" ht="15.75">
      <c r="A16" s="4" t="s">
        <v>28</v>
      </c>
      <c r="B16" s="17">
        <v>35</v>
      </c>
      <c r="C16" s="17">
        <f t="shared" si="0"/>
        <v>500850</v>
      </c>
      <c r="D16" s="1">
        <v>0.302</v>
      </c>
      <c r="E16" s="18">
        <f t="shared" si="1"/>
        <v>151256.69999999998</v>
      </c>
      <c r="F16" s="19">
        <f t="shared" si="2"/>
        <v>652106.7</v>
      </c>
    </row>
    <row r="17" spans="1:6" ht="15.75">
      <c r="A17" s="4" t="s">
        <v>29</v>
      </c>
      <c r="B17" s="17">
        <v>59</v>
      </c>
      <c r="C17" s="17">
        <f t="shared" si="0"/>
        <v>844290</v>
      </c>
      <c r="D17" s="1">
        <v>0.302</v>
      </c>
      <c r="E17" s="18">
        <f t="shared" si="1"/>
        <v>254975.58</v>
      </c>
      <c r="F17" s="19">
        <f t="shared" si="2"/>
        <v>1099265.58</v>
      </c>
    </row>
    <row r="18" spans="1:6" ht="15.75">
      <c r="A18" s="4" t="s">
        <v>30</v>
      </c>
      <c r="B18" s="17">
        <v>15</v>
      </c>
      <c r="C18" s="17">
        <f t="shared" si="0"/>
        <v>214650</v>
      </c>
      <c r="D18" s="1">
        <v>0.302</v>
      </c>
      <c r="E18" s="18">
        <f t="shared" si="1"/>
        <v>64824.299999999996</v>
      </c>
      <c r="F18" s="19">
        <f t="shared" si="2"/>
        <v>279474.3</v>
      </c>
    </row>
    <row r="19" spans="1:6" ht="15.75">
      <c r="A19" s="4" t="s">
        <v>31</v>
      </c>
      <c r="B19" s="17">
        <v>76</v>
      </c>
      <c r="C19" s="17">
        <f>4770*3*B19-9626</f>
        <v>1077934</v>
      </c>
      <c r="D19" s="1">
        <v>0.302</v>
      </c>
      <c r="E19" s="18">
        <f t="shared" si="1"/>
        <v>325536.06799999997</v>
      </c>
      <c r="F19" s="19">
        <f t="shared" si="2"/>
        <v>1403470.068</v>
      </c>
    </row>
    <row r="20" spans="1:6" ht="15.75">
      <c r="A20" s="4" t="s">
        <v>32</v>
      </c>
      <c r="B20" s="17">
        <v>0</v>
      </c>
      <c r="C20" s="17">
        <f aca="true" t="shared" si="3" ref="C20:C28">4770*3*B20</f>
        <v>0</v>
      </c>
      <c r="D20" s="1">
        <v>0</v>
      </c>
      <c r="E20" s="18">
        <f t="shared" si="1"/>
        <v>0</v>
      </c>
      <c r="F20" s="19">
        <f t="shared" si="2"/>
        <v>0</v>
      </c>
    </row>
    <row r="21" spans="1:6" ht="15.75">
      <c r="A21" s="4" t="s">
        <v>33</v>
      </c>
      <c r="B21" s="17">
        <v>14</v>
      </c>
      <c r="C21" s="17">
        <f t="shared" si="3"/>
        <v>200340</v>
      </c>
      <c r="D21" s="1">
        <v>0.302</v>
      </c>
      <c r="E21" s="18">
        <f t="shared" si="1"/>
        <v>60502.68</v>
      </c>
      <c r="F21" s="19">
        <f t="shared" si="2"/>
        <v>260842.68</v>
      </c>
    </row>
    <row r="22" spans="1:6" ht="15.75">
      <c r="A22" s="4" t="s">
        <v>34</v>
      </c>
      <c r="B22" s="17">
        <v>24</v>
      </c>
      <c r="C22" s="17">
        <f t="shared" si="3"/>
        <v>343440</v>
      </c>
      <c r="D22" s="1">
        <v>0.302</v>
      </c>
      <c r="E22" s="18">
        <f t="shared" si="1"/>
        <v>103718.87999999999</v>
      </c>
      <c r="F22" s="19">
        <f t="shared" si="2"/>
        <v>447158.88</v>
      </c>
    </row>
    <row r="23" spans="1:6" ht="15.75">
      <c r="A23" s="4" t="s">
        <v>35</v>
      </c>
      <c r="B23" s="17">
        <v>5</v>
      </c>
      <c r="C23" s="17">
        <f t="shared" si="3"/>
        <v>71550</v>
      </c>
      <c r="D23" s="1">
        <v>0.302</v>
      </c>
      <c r="E23" s="18">
        <f t="shared" si="1"/>
        <v>21608.1</v>
      </c>
      <c r="F23" s="19">
        <f t="shared" si="2"/>
        <v>93158.1</v>
      </c>
    </row>
    <row r="24" spans="1:6" ht="15.75">
      <c r="A24" s="4" t="s">
        <v>36</v>
      </c>
      <c r="B24" s="17">
        <v>16</v>
      </c>
      <c r="C24" s="17">
        <f t="shared" si="3"/>
        <v>228960</v>
      </c>
      <c r="D24" s="1">
        <v>0.302</v>
      </c>
      <c r="E24" s="18">
        <f t="shared" si="1"/>
        <v>69145.92</v>
      </c>
      <c r="F24" s="19">
        <f t="shared" si="2"/>
        <v>298105.92</v>
      </c>
    </row>
    <row r="25" spans="1:6" ht="15.75">
      <c r="A25" s="4" t="s">
        <v>37</v>
      </c>
      <c r="B25" s="17">
        <v>35</v>
      </c>
      <c r="C25" s="17">
        <f t="shared" si="3"/>
        <v>500850</v>
      </c>
      <c r="D25" s="1">
        <v>0.302</v>
      </c>
      <c r="E25" s="18">
        <f t="shared" si="1"/>
        <v>151256.69999999998</v>
      </c>
      <c r="F25" s="19">
        <f t="shared" si="2"/>
        <v>652106.7</v>
      </c>
    </row>
    <row r="26" spans="1:6" ht="15.75">
      <c r="A26" s="4" t="s">
        <v>38</v>
      </c>
      <c r="B26" s="17">
        <v>17</v>
      </c>
      <c r="C26" s="17">
        <f t="shared" si="3"/>
        <v>243270</v>
      </c>
      <c r="D26" s="1">
        <v>0.302</v>
      </c>
      <c r="E26" s="18">
        <f t="shared" si="1"/>
        <v>73467.54</v>
      </c>
      <c r="F26" s="19">
        <f t="shared" si="2"/>
        <v>316737.54</v>
      </c>
    </row>
    <row r="27" spans="1:6" ht="15.75">
      <c r="A27" s="4" t="s">
        <v>39</v>
      </c>
      <c r="B27" s="17">
        <v>11</v>
      </c>
      <c r="C27" s="17">
        <f t="shared" si="3"/>
        <v>157410</v>
      </c>
      <c r="D27" s="1">
        <v>0.302</v>
      </c>
      <c r="E27" s="18">
        <f t="shared" si="1"/>
        <v>47537.82</v>
      </c>
      <c r="F27" s="19">
        <f t="shared" si="2"/>
        <v>204947.82</v>
      </c>
    </row>
    <row r="28" spans="1:6" ht="15.75">
      <c r="A28" s="4" t="s">
        <v>40</v>
      </c>
      <c r="B28" s="17">
        <v>53</v>
      </c>
      <c r="C28" s="17">
        <f t="shared" si="3"/>
        <v>758430</v>
      </c>
      <c r="D28" s="1">
        <v>0.302</v>
      </c>
      <c r="E28" s="18">
        <f t="shared" si="1"/>
        <v>229045.86</v>
      </c>
      <c r="F28" s="19">
        <f t="shared" si="2"/>
        <v>987475.86</v>
      </c>
    </row>
    <row r="29" spans="1:7" s="3" customFormat="1" ht="15">
      <c r="A29" s="3" t="s">
        <v>42</v>
      </c>
      <c r="B29" s="20">
        <f>SUM(B2:B28)</f>
        <v>934</v>
      </c>
      <c r="C29" s="20">
        <f>SUM(C2:C28)</f>
        <v>13355914</v>
      </c>
      <c r="D29" s="20"/>
      <c r="E29" s="21">
        <f>SUM(E2:E28)</f>
        <v>4033486.0279999995</v>
      </c>
      <c r="F29" s="21">
        <f>SUM(F2:F28)</f>
        <v>17389400.027999997</v>
      </c>
      <c r="G29" s="20"/>
    </row>
    <row r="30" ht="15">
      <c r="F30" s="17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</cp:lastModifiedBy>
  <cp:lastPrinted>2015-10-07T05:27:33Z</cp:lastPrinted>
  <dcterms:modified xsi:type="dcterms:W3CDTF">2015-10-20T04:24:05Z</dcterms:modified>
  <cp:category/>
  <cp:version/>
  <cp:contentType/>
  <cp:contentStatus/>
</cp:coreProperties>
</file>